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9. jednání - červen\"/>
    </mc:Choice>
  </mc:AlternateContent>
  <xr:revisionPtr revIDLastSave="0" documentId="13_ncr:1_{6D481DB5-8191-439E-B241-BDA9824FA68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ucast na zahr. festivalech" sheetId="2" r:id="rId1"/>
    <sheet name="HB" sheetId="3" r:id="rId2"/>
    <sheet name="JarK" sheetId="4" r:id="rId3"/>
    <sheet name="JK" sheetId="5" r:id="rId4"/>
    <sheet name="MŠ" sheetId="6" r:id="rId5"/>
    <sheet name="PV" sheetId="7" r:id="rId6"/>
  </sheets>
  <definedNames>
    <definedName name="_xlnm.Print_Area" localSheetId="0">'ucast na zahr. festivalech'!$A$1:$Y$25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7" l="1"/>
  <c r="D19" i="7"/>
  <c r="Q18" i="7"/>
  <c r="Q17" i="7"/>
  <c r="Q16" i="7"/>
  <c r="Q15" i="7"/>
  <c r="Q14" i="7"/>
  <c r="E19" i="6"/>
  <c r="D19" i="6"/>
  <c r="Q18" i="6"/>
  <c r="Q17" i="6"/>
  <c r="Q16" i="6"/>
  <c r="Q15" i="6"/>
  <c r="Q14" i="6"/>
  <c r="E19" i="5"/>
  <c r="D19" i="5"/>
  <c r="Q18" i="5"/>
  <c r="Q17" i="5"/>
  <c r="Q16" i="5"/>
  <c r="Q15" i="5"/>
  <c r="Q14" i="5"/>
  <c r="E19" i="4"/>
  <c r="D19" i="4"/>
  <c r="Q18" i="4"/>
  <c r="Q17" i="4"/>
  <c r="Q16" i="4"/>
  <c r="Q15" i="4"/>
  <c r="Q14" i="4"/>
  <c r="Q15" i="3"/>
  <c r="Q16" i="3"/>
  <c r="Q17" i="3"/>
  <c r="Q18" i="3"/>
  <c r="Q14" i="3"/>
  <c r="E19" i="3"/>
  <c r="D19" i="3"/>
  <c r="R19" i="2" l="1"/>
  <c r="R20" i="2" s="1"/>
  <c r="E19" i="2"/>
  <c r="D19" i="2"/>
</calcChain>
</file>

<file path=xl/sharedStrings.xml><?xml version="1.0" encoding="utf-8"?>
<sst xmlns="http://schemas.openxmlformats.org/spreadsheetml/2006/main" count="470" uniqueCount="78">
  <si>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</si>
  <si>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</si>
  <si>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</si>
  <si>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</si>
  <si>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</si>
  <si>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</si>
  <si>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</si>
  <si>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</si>
  <si>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</si>
  <si>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</si>
  <si>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</si>
  <si>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</si>
  <si>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</si>
  <si>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</si>
  <si>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</si>
  <si>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</si>
  <si>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</si>
  <si>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</si>
  <si>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</si>
  <si>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</si>
  <si>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</si>
  <si>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</si>
  <si>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</si>
  <si>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</si>
  <si>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</si>
  <si>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</si>
  <si>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</si>
  <si>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</si>
  <si>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</si>
  <si>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</si>
  <si>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</si>
  <si>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</si>
  <si>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Účast českých filmů na zahraničních festivalech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</si>
  <si>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5. propagace českého kinematografického díla</t>
    </r>
  </si>
  <si>
    <t>1. podpora propagace české kinematografie v zahraničí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</si>
  <si>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6-ti měsíců po realizaci festivalu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</si>
  <si>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2019-5-1-1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</si>
  <si>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2. 4. 2019 - 30. 9. 2019</t>
    </r>
  </si>
  <si>
    <t>Finanční alokace: 2 000 000 Kč</t>
  </si>
  <si>
    <t xml:space="preserve">Podpora je určena pro jednotlivá česká kinematografická díla (ve smyslu § 2 odst. 1 písm. f) zákona o audiovizi) a jejich účast na nejvýznamnějších mezinárodních filmových festivalech v zahraničí. </t>
  </si>
  <si>
    <t>Forma podpory: neinvestiční dotace</t>
  </si>
  <si>
    <t>Rada Státního fondu kinematografie deklaruje, že jedno kinematografické dílo bude zpravidla podporovat pouze na jeden výjezd na festival. Druhou podporu pro jedno kinematografické dílo v této výzvě bude udělovat pouze výjimečně, a to zejména v případě, že půjde o významný festival, který umožní kinematografickému dílu cestu na nový distribuční trh.</t>
  </si>
  <si>
    <t>2974/2019</t>
  </si>
  <si>
    <t>13ka s.r.o.</t>
  </si>
  <si>
    <t>Spolu sami v Annecy 2019</t>
  </si>
  <si>
    <t>Slováková Andrea</t>
  </si>
  <si>
    <t>Vadocký Daniel</t>
  </si>
  <si>
    <t>ano</t>
  </si>
  <si>
    <t>2984/2019</t>
  </si>
  <si>
    <t>AMU v.š.</t>
  </si>
  <si>
    <t>Sto Dvacet Osm Tisíc</t>
  </si>
  <si>
    <t>Reifová Irena</t>
  </si>
  <si>
    <t>Škach Vladislav</t>
  </si>
  <si>
    <t>3021/2019</t>
  </si>
  <si>
    <t>Analog Vision s.r.o.</t>
  </si>
  <si>
    <t>Můj neznámý vojín - DOK.fest München</t>
  </si>
  <si>
    <t>Staníková Daniela</t>
  </si>
  <si>
    <t>Voráč Jiří</t>
  </si>
  <si>
    <t>31.8.2019</t>
  </si>
  <si>
    <t>3023/2019</t>
  </si>
  <si>
    <t>NEGATIV s.r.o.</t>
  </si>
  <si>
    <t>Forman vs. Forman v Cannes</t>
  </si>
  <si>
    <t>Foll Jan</t>
  </si>
  <si>
    <t>Španihelová Magda</t>
  </si>
  <si>
    <t>ne</t>
  </si>
  <si>
    <t>30.8.2019</t>
  </si>
  <si>
    <t>3022/2019</t>
  </si>
  <si>
    <t>Artcam Films s.r.o.</t>
  </si>
  <si>
    <t>Sólo - MFF Cannes 2019 - L´ACID</t>
  </si>
  <si>
    <t>Baslarová Iva</t>
  </si>
  <si>
    <t>Slavík Petr</t>
  </si>
  <si>
    <t>9.11.2019</t>
  </si>
  <si>
    <t>x</t>
  </si>
  <si>
    <t>neinvestiční dotace</t>
  </si>
  <si>
    <t>66%</t>
  </si>
  <si>
    <t>60%</t>
  </si>
  <si>
    <t>90%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</si>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</sst>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/>
    </xf>
    <xf numFmtId="9" fontId="3" fillId="2" borderId="0" xfId="2" applyFont="1" applyFill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8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</cellXfs>
  <cellStyles count="3">
    <cellStyle name="Čárka 2" xfId="1" xr:uid="{00000000-0005-0000-0000-000000000000}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048576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8.42578125" style="2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16384" width="9.140625" style="2"/>
  </cols>
  <sheetData>
    <row r="1" spans="1:90" ht="38.25" customHeight="1" x14ac:dyDescent="0.25">
      <c r="A1" s="1" t="s">
        <v>32</v>
      </c>
    </row>
    <row r="2" spans="1:90" ht="15" customHeight="1" x14ac:dyDescent="0.25">
      <c r="A2" s="10" t="s">
        <v>36</v>
      </c>
      <c r="D2" s="4" t="s">
        <v>21</v>
      </c>
    </row>
    <row r="3" spans="1:90" ht="15" customHeight="1" x14ac:dyDescent="0.25">
      <c r="A3" s="10" t="s">
        <v>33</v>
      </c>
      <c r="D3" s="2" t="s">
        <v>34</v>
      </c>
    </row>
    <row r="4" spans="1:90" ht="15" customHeight="1" x14ac:dyDescent="0.25">
      <c r="A4" s="10" t="s">
        <v>37</v>
      </c>
    </row>
    <row r="5" spans="1:90" ht="15" customHeight="1" x14ac:dyDescent="0.25">
      <c r="A5" s="10" t="s">
        <v>38</v>
      </c>
      <c r="D5" s="4" t="s">
        <v>22</v>
      </c>
    </row>
    <row r="6" spans="1:90" ht="15" customHeight="1" x14ac:dyDescent="0.25">
      <c r="A6" s="36" t="s">
        <v>35</v>
      </c>
      <c r="B6" s="36"/>
      <c r="C6" s="36"/>
    </row>
    <row r="7" spans="1:90" ht="26.25" customHeight="1" x14ac:dyDescent="0.2">
      <c r="A7" s="30" t="s">
        <v>40</v>
      </c>
      <c r="D7" s="38" t="s">
        <v>39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90" ht="15" customHeight="1" x14ac:dyDescent="0.25">
      <c r="A8" s="11"/>
      <c r="D8" s="29"/>
    </row>
    <row r="9" spans="1:90" ht="39.75" customHeight="1" x14ac:dyDescent="0.25">
      <c r="D9" s="38" t="s">
        <v>41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90" ht="15" customHeight="1" x14ac:dyDescent="0.25">
      <c r="A10" s="4"/>
    </row>
    <row r="11" spans="1:90" ht="26.45" customHeight="1" x14ac:dyDescent="0.25">
      <c r="A11" s="35" t="s">
        <v>0</v>
      </c>
      <c r="B11" s="35" t="s">
        <v>1</v>
      </c>
      <c r="C11" s="35" t="s">
        <v>16</v>
      </c>
      <c r="D11" s="35" t="s">
        <v>13</v>
      </c>
      <c r="E11" s="37" t="s">
        <v>2</v>
      </c>
      <c r="F11" s="35" t="s">
        <v>28</v>
      </c>
      <c r="G11" s="35"/>
      <c r="H11" s="35" t="s">
        <v>29</v>
      </c>
      <c r="I11" s="35"/>
      <c r="J11" s="35" t="s">
        <v>30</v>
      </c>
      <c r="K11" s="35" t="s">
        <v>14</v>
      </c>
      <c r="L11" s="35" t="s">
        <v>15</v>
      </c>
      <c r="M11" s="35" t="s">
        <v>26</v>
      </c>
      <c r="N11" s="35" t="s">
        <v>27</v>
      </c>
      <c r="O11" s="35" t="s">
        <v>31</v>
      </c>
      <c r="P11" s="35" t="s">
        <v>3</v>
      </c>
      <c r="Q11" s="35" t="s">
        <v>4</v>
      </c>
      <c r="R11" s="35" t="s">
        <v>5</v>
      </c>
      <c r="S11" s="35" t="s">
        <v>6</v>
      </c>
      <c r="T11" s="35" t="s">
        <v>7</v>
      </c>
      <c r="U11" s="35" t="s">
        <v>8</v>
      </c>
      <c r="V11" s="35" t="s">
        <v>9</v>
      </c>
      <c r="W11" s="35" t="s">
        <v>10</v>
      </c>
      <c r="X11" s="35" t="s">
        <v>11</v>
      </c>
      <c r="Y11" s="35" t="s">
        <v>12</v>
      </c>
    </row>
    <row r="12" spans="1:90" ht="59.45" customHeight="1" x14ac:dyDescent="0.25">
      <c r="A12" s="35"/>
      <c r="B12" s="35"/>
      <c r="C12" s="35"/>
      <c r="D12" s="35"/>
      <c r="E12" s="37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90" ht="42" customHeight="1" x14ac:dyDescent="0.25">
      <c r="A13" s="35"/>
      <c r="B13" s="35"/>
      <c r="C13" s="35"/>
      <c r="D13" s="35"/>
      <c r="E13" s="37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  <c r="R13" s="6"/>
      <c r="S13" s="6"/>
      <c r="T13" s="6"/>
      <c r="U13" s="6"/>
      <c r="V13" s="6"/>
      <c r="W13" s="6"/>
      <c r="X13" s="6"/>
      <c r="Y13" s="6"/>
    </row>
    <row r="14" spans="1:9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34.6</v>
      </c>
      <c r="K14" s="8">
        <v>12</v>
      </c>
      <c r="L14" s="8">
        <v>13.6</v>
      </c>
      <c r="M14" s="8">
        <v>4.8</v>
      </c>
      <c r="N14" s="8">
        <v>9</v>
      </c>
      <c r="O14" s="8">
        <v>8.6</v>
      </c>
      <c r="P14" s="8">
        <v>3</v>
      </c>
      <c r="Q14" s="8">
        <v>85.6</v>
      </c>
      <c r="R14" s="16">
        <v>41000</v>
      </c>
      <c r="S14" s="39" t="s">
        <v>73</v>
      </c>
      <c r="T14" s="19" t="s">
        <v>47</v>
      </c>
      <c r="U14" s="18" t="s">
        <v>47</v>
      </c>
      <c r="V14" s="20">
        <v>0.76</v>
      </c>
      <c r="W14" s="18" t="s">
        <v>76</v>
      </c>
      <c r="X14" s="21">
        <v>43646</v>
      </c>
      <c r="Y14" s="21">
        <v>43799</v>
      </c>
      <c r="Z14" s="40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31.8</v>
      </c>
      <c r="K15" s="8">
        <v>11</v>
      </c>
      <c r="L15" s="8">
        <v>12.4</v>
      </c>
      <c r="M15" s="8">
        <v>4</v>
      </c>
      <c r="N15" s="8">
        <v>5.6</v>
      </c>
      <c r="O15" s="8">
        <v>6</v>
      </c>
      <c r="P15" s="8">
        <v>4</v>
      </c>
      <c r="Q15" s="8">
        <v>74.8</v>
      </c>
      <c r="R15" s="16">
        <v>60000</v>
      </c>
      <c r="S15" s="39" t="s">
        <v>73</v>
      </c>
      <c r="T15" s="19" t="s">
        <v>47</v>
      </c>
      <c r="U15" s="18" t="s">
        <v>47</v>
      </c>
      <c r="V15" s="20">
        <v>0.62</v>
      </c>
      <c r="W15" s="18" t="s">
        <v>77</v>
      </c>
      <c r="X15" s="21">
        <v>43641</v>
      </c>
      <c r="Y15" s="24">
        <v>43769</v>
      </c>
      <c r="Z15" s="40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33.200000000000003</v>
      </c>
      <c r="K16" s="8">
        <v>12.6</v>
      </c>
      <c r="L16" s="8">
        <v>13.2</v>
      </c>
      <c r="M16" s="8">
        <v>4.5999999999999996</v>
      </c>
      <c r="N16" s="8">
        <v>8.6</v>
      </c>
      <c r="O16" s="8">
        <v>8.8000000000000007</v>
      </c>
      <c r="P16" s="8">
        <v>4</v>
      </c>
      <c r="Q16" s="8">
        <v>85</v>
      </c>
      <c r="R16" s="28">
        <v>43000</v>
      </c>
      <c r="S16" s="39" t="s">
        <v>73</v>
      </c>
      <c r="T16" s="19" t="s">
        <v>47</v>
      </c>
      <c r="U16" s="18" t="s">
        <v>47</v>
      </c>
      <c r="V16" s="20">
        <v>0.78</v>
      </c>
      <c r="W16" s="18" t="s">
        <v>74</v>
      </c>
      <c r="X16" s="19" t="s">
        <v>58</v>
      </c>
      <c r="Y16" s="24">
        <v>43769</v>
      </c>
      <c r="Z16" s="4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29</v>
      </c>
      <c r="K17" s="8">
        <v>13</v>
      </c>
      <c r="L17" s="8">
        <v>11.8</v>
      </c>
      <c r="M17" s="8">
        <v>4.5999999999999996</v>
      </c>
      <c r="N17" s="8">
        <v>6.4</v>
      </c>
      <c r="O17" s="8">
        <v>8.4</v>
      </c>
      <c r="P17" s="8">
        <v>4</v>
      </c>
      <c r="Q17" s="8">
        <v>77.2</v>
      </c>
      <c r="R17" s="28">
        <v>60000</v>
      </c>
      <c r="S17" s="39" t="s">
        <v>73</v>
      </c>
      <c r="T17" s="19" t="s">
        <v>47</v>
      </c>
      <c r="U17" s="18" t="s">
        <v>47</v>
      </c>
      <c r="V17" s="20">
        <v>0.42</v>
      </c>
      <c r="W17" s="18" t="s">
        <v>75</v>
      </c>
      <c r="X17" s="19" t="s">
        <v>71</v>
      </c>
      <c r="Y17" s="24">
        <v>43769</v>
      </c>
      <c r="Z17" s="4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34.799999999999997</v>
      </c>
      <c r="K18" s="8">
        <v>13.4</v>
      </c>
      <c r="L18" s="8">
        <v>13.4</v>
      </c>
      <c r="M18" s="8">
        <v>5</v>
      </c>
      <c r="N18" s="8">
        <v>8.1999999999999993</v>
      </c>
      <c r="O18" s="8">
        <v>9.1999999999999993</v>
      </c>
      <c r="P18" s="8">
        <v>4</v>
      </c>
      <c r="Q18" s="8">
        <v>88</v>
      </c>
      <c r="R18" s="28">
        <v>200000</v>
      </c>
      <c r="S18" s="39" t="s">
        <v>73</v>
      </c>
      <c r="T18" s="19" t="s">
        <v>64</v>
      </c>
      <c r="U18" s="18" t="s">
        <v>47</v>
      </c>
      <c r="V18" s="20">
        <v>0.45</v>
      </c>
      <c r="W18" s="18" t="s">
        <v>75</v>
      </c>
      <c r="X18" s="19" t="s">
        <v>65</v>
      </c>
      <c r="Y18" s="24">
        <v>43769</v>
      </c>
      <c r="Z18" s="40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x14ac:dyDescent="0.25">
      <c r="D19" s="12">
        <f>SUM(D14:D18)</f>
        <v>1389006</v>
      </c>
      <c r="E19" s="12">
        <f>SUM(E14:E18)</f>
        <v>522180</v>
      </c>
      <c r="F19" s="9"/>
      <c r="R19" s="12">
        <f>SUM(R14:R18)</f>
        <v>404000</v>
      </c>
      <c r="X19" s="13"/>
      <c r="Y19" s="13"/>
    </row>
    <row r="20" spans="1:90" x14ac:dyDescent="0.25">
      <c r="E20" s="9"/>
      <c r="F20" s="9"/>
      <c r="G20" s="9"/>
      <c r="H20" s="9"/>
      <c r="Q20" s="2" t="s">
        <v>17</v>
      </c>
      <c r="R20" s="12">
        <f>2000000-R19</f>
        <v>1596000</v>
      </c>
    </row>
    <row r="1048576" spans="25:25" x14ac:dyDescent="0.25">
      <c r="Y1048576" s="24"/>
    </row>
  </sheetData>
  <sortState ref="A11:BU47">
    <sortCondition ref="A11"/>
  </sortState>
  <mergeCells count="26">
    <mergeCell ref="L11:L12"/>
    <mergeCell ref="V11:V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D7:Q7"/>
    <mergeCell ref="D9:Q9"/>
    <mergeCell ref="J11:J12"/>
    <mergeCell ref="K11:K12"/>
  </mergeCells>
  <dataValidations count="4">
    <dataValidation type="decimal" operator="lessThanOrEqual" allowBlank="1" showInputMessage="1" showErrorMessage="1" error="max. 40" sqref="J14:J18" xr:uid="{00000000-0002-0000-0000-000000000000}">
      <formula1>40</formula1>
    </dataValidation>
    <dataValidation type="decimal" operator="lessThanOrEqual" allowBlank="1" showInputMessage="1" showErrorMessage="1" error="max. 15" sqref="K14:L18" xr:uid="{00000000-0002-0000-0000-000001000000}">
      <formula1>15</formula1>
    </dataValidation>
    <dataValidation type="decimal" operator="lessThanOrEqual" allowBlank="1" showInputMessage="1" showErrorMessage="1" error="max. 10" sqref="N14:O18" xr:uid="{00000000-0002-0000-0000-000002000000}">
      <formula1>10</formula1>
    </dataValidation>
    <dataValidation type="decimal" operator="lessThanOrEqual" allowBlank="1" showInputMessage="1" showErrorMessage="1" error="max. 5" sqref="P14:P18 M14:M1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FE8-2190-471F-B933-7E864C5F8411}">
  <dimension ref="A1:BR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0" ht="38.25" customHeight="1" x14ac:dyDescent="0.25">
      <c r="A1" s="1" t="s">
        <v>32</v>
      </c>
    </row>
    <row r="2" spans="1:70" ht="15" customHeight="1" x14ac:dyDescent="0.25">
      <c r="A2" s="32" t="s">
        <v>36</v>
      </c>
      <c r="D2" s="4" t="s">
        <v>21</v>
      </c>
    </row>
    <row r="3" spans="1:70" ht="15" customHeight="1" x14ac:dyDescent="0.25">
      <c r="A3" s="32" t="s">
        <v>33</v>
      </c>
      <c r="D3" s="2" t="s">
        <v>34</v>
      </c>
    </row>
    <row r="4" spans="1:70" ht="15" customHeight="1" x14ac:dyDescent="0.25">
      <c r="A4" s="32" t="s">
        <v>37</v>
      </c>
    </row>
    <row r="5" spans="1:70" ht="15" customHeight="1" x14ac:dyDescent="0.25">
      <c r="A5" s="32" t="s">
        <v>38</v>
      </c>
      <c r="D5" s="4" t="s">
        <v>22</v>
      </c>
    </row>
    <row r="6" spans="1:70" ht="15" customHeight="1" x14ac:dyDescent="0.25">
      <c r="A6" s="36" t="s">
        <v>35</v>
      </c>
      <c r="B6" s="36"/>
      <c r="C6" s="36"/>
    </row>
    <row r="7" spans="1:70" ht="26.25" customHeight="1" x14ac:dyDescent="0.2">
      <c r="A7" s="30" t="s">
        <v>40</v>
      </c>
      <c r="D7" s="38" t="s">
        <v>39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70" ht="15" customHeight="1" x14ac:dyDescent="0.25">
      <c r="A8" s="11"/>
      <c r="D8" s="34"/>
    </row>
    <row r="9" spans="1:70" ht="39.75" customHeight="1" x14ac:dyDescent="0.25">
      <c r="D9" s="38" t="s">
        <v>41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70" ht="15" customHeight="1" x14ac:dyDescent="0.25">
      <c r="A10" s="4"/>
    </row>
    <row r="11" spans="1:70" ht="26.45" customHeight="1" x14ac:dyDescent="0.25">
      <c r="A11" s="35" t="s">
        <v>0</v>
      </c>
      <c r="B11" s="35" t="s">
        <v>1</v>
      </c>
      <c r="C11" s="35" t="s">
        <v>16</v>
      </c>
      <c r="D11" s="35" t="s">
        <v>13</v>
      </c>
      <c r="E11" s="37" t="s">
        <v>2</v>
      </c>
      <c r="F11" s="35" t="s">
        <v>28</v>
      </c>
      <c r="G11" s="35"/>
      <c r="H11" s="35" t="s">
        <v>29</v>
      </c>
      <c r="I11" s="35"/>
      <c r="J11" s="35" t="s">
        <v>30</v>
      </c>
      <c r="K11" s="35" t="s">
        <v>14</v>
      </c>
      <c r="L11" s="35" t="s">
        <v>15</v>
      </c>
      <c r="M11" s="35" t="s">
        <v>26</v>
      </c>
      <c r="N11" s="35" t="s">
        <v>27</v>
      </c>
      <c r="O11" s="35" t="s">
        <v>31</v>
      </c>
      <c r="P11" s="35" t="s">
        <v>3</v>
      </c>
      <c r="Q11" s="35" t="s">
        <v>4</v>
      </c>
    </row>
    <row r="12" spans="1:70" ht="59.45" customHeight="1" x14ac:dyDescent="0.25">
      <c r="A12" s="35"/>
      <c r="B12" s="35"/>
      <c r="C12" s="35"/>
      <c r="D12" s="35"/>
      <c r="E12" s="37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70" ht="42" customHeight="1" x14ac:dyDescent="0.25">
      <c r="A13" s="35"/>
      <c r="B13" s="35"/>
      <c r="C13" s="35"/>
      <c r="D13" s="35"/>
      <c r="E13" s="37"/>
      <c r="F13" s="33" t="s">
        <v>23</v>
      </c>
      <c r="G13" s="31" t="s">
        <v>24</v>
      </c>
      <c r="H13" s="31" t="s">
        <v>23</v>
      </c>
      <c r="I13" s="31" t="s">
        <v>24</v>
      </c>
      <c r="J13" s="31" t="s">
        <v>25</v>
      </c>
      <c r="K13" s="31" t="s">
        <v>18</v>
      </c>
      <c r="L13" s="31" t="s">
        <v>18</v>
      </c>
      <c r="M13" s="31" t="s">
        <v>19</v>
      </c>
      <c r="N13" s="31" t="s">
        <v>20</v>
      </c>
      <c r="O13" s="31" t="s">
        <v>20</v>
      </c>
      <c r="P13" s="31" t="s">
        <v>19</v>
      </c>
      <c r="Q13" s="31"/>
    </row>
    <row r="14" spans="1:7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34</v>
      </c>
      <c r="K14" s="8">
        <v>12</v>
      </c>
      <c r="L14" s="8">
        <v>14</v>
      </c>
      <c r="M14" s="8">
        <v>5</v>
      </c>
      <c r="N14" s="8">
        <v>10</v>
      </c>
      <c r="O14" s="8">
        <v>8</v>
      </c>
      <c r="P14" s="8">
        <v>3</v>
      </c>
      <c r="Q14" s="8">
        <f>SUM(J14:P14)</f>
        <v>86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30</v>
      </c>
      <c r="K15" s="8">
        <v>11</v>
      </c>
      <c r="L15" s="8">
        <v>13</v>
      </c>
      <c r="M15" s="8">
        <v>4</v>
      </c>
      <c r="N15" s="8">
        <v>5</v>
      </c>
      <c r="O15" s="8">
        <v>6</v>
      </c>
      <c r="P15" s="8">
        <v>4</v>
      </c>
      <c r="Q15" s="8">
        <f t="shared" ref="Q15:Q18" si="0">SUM(J15:P15)</f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33</v>
      </c>
      <c r="K16" s="8">
        <v>12</v>
      </c>
      <c r="L16" s="8">
        <v>14</v>
      </c>
      <c r="M16" s="8">
        <v>5</v>
      </c>
      <c r="N16" s="8">
        <v>10</v>
      </c>
      <c r="O16" s="8">
        <v>10</v>
      </c>
      <c r="P16" s="8">
        <v>4</v>
      </c>
      <c r="Q16" s="8">
        <f t="shared" si="0"/>
        <v>88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30</v>
      </c>
      <c r="K17" s="8">
        <v>13</v>
      </c>
      <c r="L17" s="8">
        <v>13</v>
      </c>
      <c r="M17" s="8">
        <v>5</v>
      </c>
      <c r="N17" s="8">
        <v>6</v>
      </c>
      <c r="O17" s="8">
        <v>9</v>
      </c>
      <c r="P17" s="8">
        <v>4</v>
      </c>
      <c r="Q17" s="8">
        <f t="shared" si="0"/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35</v>
      </c>
      <c r="K18" s="8">
        <v>13</v>
      </c>
      <c r="L18" s="8">
        <v>14</v>
      </c>
      <c r="M18" s="8">
        <v>5</v>
      </c>
      <c r="N18" s="8">
        <v>8</v>
      </c>
      <c r="O18" s="8">
        <v>10</v>
      </c>
      <c r="P18" s="8">
        <v>4</v>
      </c>
      <c r="Q18" s="8">
        <f t="shared" si="0"/>
        <v>89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D19" s="12">
        <f>SUM(D14:D18)</f>
        <v>1389006</v>
      </c>
      <c r="E19" s="12">
        <f>SUM(E14:E18)</f>
        <v>522180</v>
      </c>
      <c r="F19" s="9"/>
    </row>
    <row r="20" spans="1:70" x14ac:dyDescent="0.25">
      <c r="E20" s="9"/>
      <c r="F20" s="9"/>
      <c r="G20" s="9"/>
      <c r="H20" s="9"/>
    </row>
  </sheetData>
  <mergeCells count="18">
    <mergeCell ref="P11:P12"/>
    <mergeCell ref="Q11:Q12"/>
    <mergeCell ref="J11:J12"/>
    <mergeCell ref="K11:K12"/>
    <mergeCell ref="L11:L12"/>
    <mergeCell ref="M11:M12"/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</mergeCells>
  <dataValidations count="4">
    <dataValidation type="decimal" operator="lessThanOrEqual" allowBlank="1" showInputMessage="1" showErrorMessage="1" error="max. 5" sqref="M14:M18 P14:P18" xr:uid="{A9DE6DB4-F4CD-4E1E-B803-9B67626CE1EB}">
      <formula1>5</formula1>
    </dataValidation>
    <dataValidation type="decimal" operator="lessThanOrEqual" allowBlank="1" showInputMessage="1" showErrorMessage="1" error="max. 10" sqref="N14:O18" xr:uid="{F9CB72EE-7FD9-4162-B8C8-48CBD9048147}">
      <formula1>10</formula1>
    </dataValidation>
    <dataValidation type="decimal" operator="lessThanOrEqual" allowBlank="1" showInputMessage="1" showErrorMessage="1" error="max. 15" sqref="K14:L18" xr:uid="{96FE2BF7-3C30-469E-A9E0-D75C1B7F5CC8}">
      <formula1>15</formula1>
    </dataValidation>
    <dataValidation type="decimal" operator="lessThanOrEqual" allowBlank="1" showInputMessage="1" showErrorMessage="1" error="max. 40" sqref="J14:J18" xr:uid="{1B9296FD-9739-4203-BF29-22811AED42D7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E61E-8869-4DA5-ADEB-C2468762347B}">
  <dimension ref="A1:BR1048576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0" ht="38.25" customHeight="1" x14ac:dyDescent="0.25">
      <c r="A1" s="1" t="s">
        <v>32</v>
      </c>
    </row>
    <row r="2" spans="1:70" ht="15" customHeight="1" x14ac:dyDescent="0.25">
      <c r="A2" s="32" t="s">
        <v>36</v>
      </c>
      <c r="D2" s="4" t="s">
        <v>21</v>
      </c>
    </row>
    <row r="3" spans="1:70" ht="15" customHeight="1" x14ac:dyDescent="0.25">
      <c r="A3" s="32" t="s">
        <v>33</v>
      </c>
      <c r="D3" s="2" t="s">
        <v>34</v>
      </c>
    </row>
    <row r="4" spans="1:70" ht="15" customHeight="1" x14ac:dyDescent="0.25">
      <c r="A4" s="32" t="s">
        <v>37</v>
      </c>
    </row>
    <row r="5" spans="1:70" ht="15" customHeight="1" x14ac:dyDescent="0.25">
      <c r="A5" s="32" t="s">
        <v>38</v>
      </c>
      <c r="D5" s="4" t="s">
        <v>22</v>
      </c>
    </row>
    <row r="6" spans="1:70" ht="15" customHeight="1" x14ac:dyDescent="0.25">
      <c r="A6" s="36" t="s">
        <v>35</v>
      </c>
      <c r="B6" s="36"/>
      <c r="C6" s="36"/>
    </row>
    <row r="7" spans="1:70" ht="26.25" customHeight="1" x14ac:dyDescent="0.2">
      <c r="A7" s="30" t="s">
        <v>40</v>
      </c>
      <c r="D7" s="38" t="s">
        <v>39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70" ht="15" customHeight="1" x14ac:dyDescent="0.25">
      <c r="A8" s="11"/>
      <c r="D8" s="34"/>
    </row>
    <row r="9" spans="1:70" ht="39.75" customHeight="1" x14ac:dyDescent="0.25">
      <c r="D9" s="38" t="s">
        <v>41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70" ht="15" customHeight="1" x14ac:dyDescent="0.25">
      <c r="A10" s="4"/>
    </row>
    <row r="11" spans="1:70" ht="26.45" customHeight="1" x14ac:dyDescent="0.25">
      <c r="A11" s="35" t="s">
        <v>0</v>
      </c>
      <c r="B11" s="35" t="s">
        <v>1</v>
      </c>
      <c r="C11" s="35" t="s">
        <v>16</v>
      </c>
      <c r="D11" s="35" t="s">
        <v>13</v>
      </c>
      <c r="E11" s="37" t="s">
        <v>2</v>
      </c>
      <c r="F11" s="35" t="s">
        <v>28</v>
      </c>
      <c r="G11" s="35"/>
      <c r="H11" s="35" t="s">
        <v>29</v>
      </c>
      <c r="I11" s="35"/>
      <c r="J11" s="35" t="s">
        <v>30</v>
      </c>
      <c r="K11" s="35" t="s">
        <v>14</v>
      </c>
      <c r="L11" s="35" t="s">
        <v>15</v>
      </c>
      <c r="M11" s="35" t="s">
        <v>26</v>
      </c>
      <c r="N11" s="35" t="s">
        <v>27</v>
      </c>
      <c r="O11" s="35" t="s">
        <v>31</v>
      </c>
      <c r="P11" s="35" t="s">
        <v>3</v>
      </c>
      <c r="Q11" s="35" t="s">
        <v>4</v>
      </c>
    </row>
    <row r="12" spans="1:70" ht="59.45" customHeight="1" x14ac:dyDescent="0.25">
      <c r="A12" s="35"/>
      <c r="B12" s="35"/>
      <c r="C12" s="35"/>
      <c r="D12" s="35"/>
      <c r="E12" s="37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70" ht="42" customHeight="1" x14ac:dyDescent="0.25">
      <c r="A13" s="35"/>
      <c r="B13" s="35"/>
      <c r="C13" s="35"/>
      <c r="D13" s="35"/>
      <c r="E13" s="37"/>
      <c r="F13" s="33" t="s">
        <v>23</v>
      </c>
      <c r="G13" s="31" t="s">
        <v>24</v>
      </c>
      <c r="H13" s="31" t="s">
        <v>23</v>
      </c>
      <c r="I13" s="31" t="s">
        <v>24</v>
      </c>
      <c r="J13" s="31" t="s">
        <v>25</v>
      </c>
      <c r="K13" s="31" t="s">
        <v>18</v>
      </c>
      <c r="L13" s="31" t="s">
        <v>18</v>
      </c>
      <c r="M13" s="31" t="s">
        <v>19</v>
      </c>
      <c r="N13" s="31" t="s">
        <v>20</v>
      </c>
      <c r="O13" s="31" t="s">
        <v>20</v>
      </c>
      <c r="P13" s="31" t="s">
        <v>19</v>
      </c>
      <c r="Q13" s="31"/>
    </row>
    <row r="14" spans="1:7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37</v>
      </c>
      <c r="K14" s="8">
        <v>13</v>
      </c>
      <c r="L14" s="8">
        <v>13</v>
      </c>
      <c r="M14" s="8">
        <v>4</v>
      </c>
      <c r="N14" s="8">
        <v>8</v>
      </c>
      <c r="O14" s="8">
        <v>9</v>
      </c>
      <c r="P14" s="8">
        <v>3</v>
      </c>
      <c r="Q14" s="8">
        <f>SUM(J14:P14)</f>
        <v>87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32</v>
      </c>
      <c r="K15" s="8">
        <v>11</v>
      </c>
      <c r="L15" s="8">
        <v>11</v>
      </c>
      <c r="M15" s="8">
        <v>4</v>
      </c>
      <c r="N15" s="8">
        <v>7</v>
      </c>
      <c r="O15" s="8">
        <v>6</v>
      </c>
      <c r="P15" s="8">
        <v>4</v>
      </c>
      <c r="Q15" s="8">
        <f t="shared" ref="Q15:Q18" si="0">SUM(J15:P15)</f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35</v>
      </c>
      <c r="K16" s="8">
        <v>13</v>
      </c>
      <c r="L16" s="8">
        <v>13</v>
      </c>
      <c r="M16" s="8">
        <v>4</v>
      </c>
      <c r="N16" s="8">
        <v>8</v>
      </c>
      <c r="O16" s="8">
        <v>9</v>
      </c>
      <c r="P16" s="8">
        <v>4</v>
      </c>
      <c r="Q16" s="8">
        <f t="shared" si="0"/>
        <v>86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28</v>
      </c>
      <c r="K17" s="8">
        <v>12</v>
      </c>
      <c r="L17" s="8">
        <v>10</v>
      </c>
      <c r="M17" s="8">
        <v>4</v>
      </c>
      <c r="N17" s="8">
        <v>7</v>
      </c>
      <c r="O17" s="8">
        <v>8</v>
      </c>
      <c r="P17" s="8">
        <v>4</v>
      </c>
      <c r="Q17" s="8">
        <f t="shared" si="0"/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35</v>
      </c>
      <c r="K18" s="8">
        <v>13</v>
      </c>
      <c r="L18" s="8">
        <v>12</v>
      </c>
      <c r="M18" s="8">
        <v>5</v>
      </c>
      <c r="N18" s="8">
        <v>8</v>
      </c>
      <c r="O18" s="8">
        <v>9</v>
      </c>
      <c r="P18" s="8">
        <v>4</v>
      </c>
      <c r="Q18" s="8">
        <f t="shared" si="0"/>
        <v>86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 x14ac:dyDescent="0.25">
      <c r="D19" s="12">
        <f>SUM(D14:D18)</f>
        <v>1389006</v>
      </c>
      <c r="E19" s="12">
        <f>SUM(E14:E18)</f>
        <v>522180</v>
      </c>
      <c r="F19" s="9"/>
    </row>
    <row r="20" spans="1:70" ht="12.75" x14ac:dyDescent="0.25">
      <c r="E20" s="9"/>
      <c r="F20" s="9"/>
      <c r="G20" s="9"/>
      <c r="H20" s="9"/>
    </row>
    <row r="1048576" ht="12.75" x14ac:dyDescent="0.25"/>
  </sheetData>
  <mergeCells count="18">
    <mergeCell ref="P11:P12"/>
    <mergeCell ref="Q11:Q12"/>
    <mergeCell ref="J11:J12"/>
    <mergeCell ref="K11:K12"/>
    <mergeCell ref="L11:L12"/>
    <mergeCell ref="M11:M12"/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</mergeCells>
  <dataValidations count="4">
    <dataValidation type="decimal" operator="lessThanOrEqual" allowBlank="1" showInputMessage="1" showErrorMessage="1" error="max. 40" sqref="J14:J18" xr:uid="{0C1C944D-0858-4B1A-8B65-F0BBCE6D56EF}">
      <formula1>40</formula1>
    </dataValidation>
    <dataValidation type="decimal" operator="lessThanOrEqual" allowBlank="1" showInputMessage="1" showErrorMessage="1" error="max. 15" sqref="K14:L18" xr:uid="{2BFCB683-11A0-4A12-8A1B-F8F3F754DAD1}">
      <formula1>15</formula1>
    </dataValidation>
    <dataValidation type="decimal" operator="lessThanOrEqual" allowBlank="1" showInputMessage="1" showErrorMessage="1" error="max. 10" sqref="N14:O18" xr:uid="{112F0385-9BA7-4D0F-9C8C-68C6CCD9B2EF}">
      <formula1>10</formula1>
    </dataValidation>
    <dataValidation type="decimal" operator="lessThanOrEqual" allowBlank="1" showInputMessage="1" showErrorMessage="1" error="max. 5" sqref="M14:M18 P14:P18" xr:uid="{5AF8D374-8F63-45E9-AC47-63510EB012EB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CA8F0-205A-4E9F-A3EB-0B640D6E0644}">
  <dimension ref="A1:BR1048576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0" ht="38.25" customHeight="1" x14ac:dyDescent="0.25">
      <c r="A1" s="1" t="s">
        <v>32</v>
      </c>
    </row>
    <row r="2" spans="1:70" ht="15" customHeight="1" x14ac:dyDescent="0.25">
      <c r="A2" s="32" t="s">
        <v>36</v>
      </c>
      <c r="D2" s="4" t="s">
        <v>21</v>
      </c>
    </row>
    <row r="3" spans="1:70" ht="15" customHeight="1" x14ac:dyDescent="0.25">
      <c r="A3" s="32" t="s">
        <v>33</v>
      </c>
      <c r="D3" s="2" t="s">
        <v>34</v>
      </c>
    </row>
    <row r="4" spans="1:70" ht="15" customHeight="1" x14ac:dyDescent="0.25">
      <c r="A4" s="32" t="s">
        <v>37</v>
      </c>
    </row>
    <row r="5" spans="1:70" ht="15" customHeight="1" x14ac:dyDescent="0.25">
      <c r="A5" s="32" t="s">
        <v>38</v>
      </c>
      <c r="D5" s="4" t="s">
        <v>22</v>
      </c>
    </row>
    <row r="6" spans="1:70" ht="15" customHeight="1" x14ac:dyDescent="0.25">
      <c r="A6" s="36" t="s">
        <v>35</v>
      </c>
      <c r="B6" s="36"/>
      <c r="C6" s="36"/>
    </row>
    <row r="7" spans="1:70" ht="26.25" customHeight="1" x14ac:dyDescent="0.2">
      <c r="A7" s="30" t="s">
        <v>40</v>
      </c>
      <c r="D7" s="38" t="s">
        <v>39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70" ht="15" customHeight="1" x14ac:dyDescent="0.25">
      <c r="A8" s="11"/>
      <c r="D8" s="34"/>
    </row>
    <row r="9" spans="1:70" ht="39.75" customHeight="1" x14ac:dyDescent="0.25">
      <c r="D9" s="38" t="s">
        <v>41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70" ht="15" customHeight="1" x14ac:dyDescent="0.25">
      <c r="A10" s="4"/>
    </row>
    <row r="11" spans="1:70" ht="26.45" customHeight="1" x14ac:dyDescent="0.25">
      <c r="A11" s="35" t="s">
        <v>0</v>
      </c>
      <c r="B11" s="35" t="s">
        <v>1</v>
      </c>
      <c r="C11" s="35" t="s">
        <v>16</v>
      </c>
      <c r="D11" s="35" t="s">
        <v>13</v>
      </c>
      <c r="E11" s="37" t="s">
        <v>2</v>
      </c>
      <c r="F11" s="35" t="s">
        <v>28</v>
      </c>
      <c r="G11" s="35"/>
      <c r="H11" s="35" t="s">
        <v>29</v>
      </c>
      <c r="I11" s="35"/>
      <c r="J11" s="35" t="s">
        <v>30</v>
      </c>
      <c r="K11" s="35" t="s">
        <v>14</v>
      </c>
      <c r="L11" s="35" t="s">
        <v>15</v>
      </c>
      <c r="M11" s="35" t="s">
        <v>26</v>
      </c>
      <c r="N11" s="35" t="s">
        <v>27</v>
      </c>
      <c r="O11" s="35" t="s">
        <v>31</v>
      </c>
      <c r="P11" s="35" t="s">
        <v>3</v>
      </c>
      <c r="Q11" s="35" t="s">
        <v>4</v>
      </c>
    </row>
    <row r="12" spans="1:70" ht="59.45" customHeight="1" x14ac:dyDescent="0.25">
      <c r="A12" s="35"/>
      <c r="B12" s="35"/>
      <c r="C12" s="35"/>
      <c r="D12" s="35"/>
      <c r="E12" s="37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70" ht="42" customHeight="1" x14ac:dyDescent="0.25">
      <c r="A13" s="35"/>
      <c r="B13" s="35"/>
      <c r="C13" s="35"/>
      <c r="D13" s="35"/>
      <c r="E13" s="37"/>
      <c r="F13" s="33" t="s">
        <v>23</v>
      </c>
      <c r="G13" s="31" t="s">
        <v>24</v>
      </c>
      <c r="H13" s="31" t="s">
        <v>23</v>
      </c>
      <c r="I13" s="31" t="s">
        <v>24</v>
      </c>
      <c r="J13" s="31" t="s">
        <v>25</v>
      </c>
      <c r="K13" s="31" t="s">
        <v>18</v>
      </c>
      <c r="L13" s="31" t="s">
        <v>18</v>
      </c>
      <c r="M13" s="31" t="s">
        <v>19</v>
      </c>
      <c r="N13" s="31" t="s">
        <v>20</v>
      </c>
      <c r="O13" s="31" t="s">
        <v>20</v>
      </c>
      <c r="P13" s="31" t="s">
        <v>19</v>
      </c>
      <c r="Q13" s="31"/>
    </row>
    <row r="14" spans="1:7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35</v>
      </c>
      <c r="K14" s="8">
        <v>11</v>
      </c>
      <c r="L14" s="8">
        <v>14</v>
      </c>
      <c r="M14" s="8">
        <v>5</v>
      </c>
      <c r="N14" s="8">
        <v>9</v>
      </c>
      <c r="O14" s="8">
        <v>9</v>
      </c>
      <c r="P14" s="8">
        <v>3</v>
      </c>
      <c r="Q14" s="8">
        <f>SUM(J14:P14)</f>
        <v>86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32</v>
      </c>
      <c r="K15" s="8">
        <v>11</v>
      </c>
      <c r="L15" s="8">
        <v>13</v>
      </c>
      <c r="M15" s="8">
        <v>4</v>
      </c>
      <c r="N15" s="8">
        <v>7</v>
      </c>
      <c r="O15" s="8">
        <v>6</v>
      </c>
      <c r="P15" s="8">
        <v>4</v>
      </c>
      <c r="Q15" s="8">
        <f t="shared" ref="Q15:Q18" si="0"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32</v>
      </c>
      <c r="K16" s="8">
        <v>12</v>
      </c>
      <c r="L16" s="8">
        <v>12</v>
      </c>
      <c r="M16" s="8">
        <v>5</v>
      </c>
      <c r="N16" s="8">
        <v>8</v>
      </c>
      <c r="O16" s="8">
        <v>8</v>
      </c>
      <c r="P16" s="8">
        <v>4</v>
      </c>
      <c r="Q16" s="8">
        <f t="shared" si="0"/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25</v>
      </c>
      <c r="K17" s="8">
        <v>13</v>
      </c>
      <c r="L17" s="8">
        <v>11</v>
      </c>
      <c r="M17" s="8">
        <v>5</v>
      </c>
      <c r="N17" s="8">
        <v>7</v>
      </c>
      <c r="O17" s="8">
        <v>8</v>
      </c>
      <c r="P17" s="8">
        <v>4</v>
      </c>
      <c r="Q17" s="8">
        <f t="shared" si="0"/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33</v>
      </c>
      <c r="K18" s="8">
        <v>14</v>
      </c>
      <c r="L18" s="8">
        <v>13</v>
      </c>
      <c r="M18" s="8">
        <v>5</v>
      </c>
      <c r="N18" s="8">
        <v>9</v>
      </c>
      <c r="O18" s="8">
        <v>9</v>
      </c>
      <c r="P18" s="8">
        <v>4</v>
      </c>
      <c r="Q18" s="8">
        <f t="shared" si="0"/>
        <v>87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 x14ac:dyDescent="0.25">
      <c r="D19" s="12">
        <f>SUM(D14:D18)</f>
        <v>1389006</v>
      </c>
      <c r="E19" s="12">
        <f>SUM(E14:E18)</f>
        <v>522180</v>
      </c>
      <c r="F19" s="9"/>
    </row>
    <row r="20" spans="1:70" ht="12.75" x14ac:dyDescent="0.25">
      <c r="E20" s="9"/>
      <c r="F20" s="9"/>
      <c r="G20" s="9"/>
      <c r="H20" s="9"/>
    </row>
    <row r="1048576" ht="12.75" x14ac:dyDescent="0.25"/>
  </sheetData>
  <mergeCells count="18">
    <mergeCell ref="P11:P12"/>
    <mergeCell ref="Q11:Q12"/>
    <mergeCell ref="J11:J12"/>
    <mergeCell ref="K11:K12"/>
    <mergeCell ref="L11:L12"/>
    <mergeCell ref="M11:M12"/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</mergeCells>
  <dataValidations count="4">
    <dataValidation type="decimal" operator="lessThanOrEqual" allowBlank="1" showInputMessage="1" showErrorMessage="1" error="max. 40" sqref="J14:J18" xr:uid="{F9E3969B-9C8C-4E06-94B3-D73E5F10C331}">
      <formula1>40</formula1>
    </dataValidation>
    <dataValidation type="decimal" operator="lessThanOrEqual" allowBlank="1" showInputMessage="1" showErrorMessage="1" error="max. 15" sqref="K14:L18" xr:uid="{0223BECD-9B60-4A7A-945B-CEE9E2D4DA19}">
      <formula1>15</formula1>
    </dataValidation>
    <dataValidation type="decimal" operator="lessThanOrEqual" allowBlank="1" showInputMessage="1" showErrorMessage="1" error="max. 10" sqref="N14:O18" xr:uid="{45AEC1A1-F43E-429D-BBB3-0B179E05896B}">
      <formula1>10</formula1>
    </dataValidation>
    <dataValidation type="decimal" operator="lessThanOrEqual" allowBlank="1" showInputMessage="1" showErrorMessage="1" error="max. 5" sqref="M14:M18 P14:P18" xr:uid="{D2672849-F94E-454B-B993-3A2CD5200F40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7E8B-9A2D-409C-9D1E-FA4E26186178}">
  <dimension ref="A1:BR1048576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0" ht="38.25" customHeight="1" x14ac:dyDescent="0.25">
      <c r="A1" s="1" t="s">
        <v>32</v>
      </c>
    </row>
    <row r="2" spans="1:70" ht="15" customHeight="1" x14ac:dyDescent="0.25">
      <c r="A2" s="32" t="s">
        <v>36</v>
      </c>
      <c r="D2" s="4" t="s">
        <v>21</v>
      </c>
    </row>
    <row r="3" spans="1:70" ht="15" customHeight="1" x14ac:dyDescent="0.25">
      <c r="A3" s="32" t="s">
        <v>33</v>
      </c>
      <c r="D3" s="2" t="s">
        <v>34</v>
      </c>
    </row>
    <row r="4" spans="1:70" ht="15" customHeight="1" x14ac:dyDescent="0.25">
      <c r="A4" s="32" t="s">
        <v>37</v>
      </c>
    </row>
    <row r="5" spans="1:70" ht="15" customHeight="1" x14ac:dyDescent="0.25">
      <c r="A5" s="32" t="s">
        <v>38</v>
      </c>
      <c r="D5" s="4" t="s">
        <v>22</v>
      </c>
    </row>
    <row r="6" spans="1:70" ht="15" customHeight="1" x14ac:dyDescent="0.25">
      <c r="A6" s="36" t="s">
        <v>35</v>
      </c>
      <c r="B6" s="36"/>
      <c r="C6" s="36"/>
    </row>
    <row r="7" spans="1:70" ht="26.25" customHeight="1" x14ac:dyDescent="0.2">
      <c r="A7" s="30" t="s">
        <v>40</v>
      </c>
      <c r="D7" s="38" t="s">
        <v>39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70" ht="15" customHeight="1" x14ac:dyDescent="0.25">
      <c r="A8" s="11"/>
      <c r="D8" s="34"/>
    </row>
    <row r="9" spans="1:70" ht="39.75" customHeight="1" x14ac:dyDescent="0.25">
      <c r="D9" s="38" t="s">
        <v>41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70" ht="15" customHeight="1" x14ac:dyDescent="0.25">
      <c r="A10" s="4"/>
    </row>
    <row r="11" spans="1:70" ht="26.45" customHeight="1" x14ac:dyDescent="0.25">
      <c r="A11" s="35" t="s">
        <v>0</v>
      </c>
      <c r="B11" s="35" t="s">
        <v>1</v>
      </c>
      <c r="C11" s="35" t="s">
        <v>16</v>
      </c>
      <c r="D11" s="35" t="s">
        <v>13</v>
      </c>
      <c r="E11" s="37" t="s">
        <v>2</v>
      </c>
      <c r="F11" s="35" t="s">
        <v>28</v>
      </c>
      <c r="G11" s="35"/>
      <c r="H11" s="35" t="s">
        <v>29</v>
      </c>
      <c r="I11" s="35"/>
      <c r="J11" s="35" t="s">
        <v>30</v>
      </c>
      <c r="K11" s="35" t="s">
        <v>14</v>
      </c>
      <c r="L11" s="35" t="s">
        <v>15</v>
      </c>
      <c r="M11" s="35" t="s">
        <v>26</v>
      </c>
      <c r="N11" s="35" t="s">
        <v>27</v>
      </c>
      <c r="O11" s="35" t="s">
        <v>31</v>
      </c>
      <c r="P11" s="35" t="s">
        <v>3</v>
      </c>
      <c r="Q11" s="35" t="s">
        <v>4</v>
      </c>
    </row>
    <row r="12" spans="1:70" ht="59.45" customHeight="1" x14ac:dyDescent="0.25">
      <c r="A12" s="35"/>
      <c r="B12" s="35"/>
      <c r="C12" s="35"/>
      <c r="D12" s="35"/>
      <c r="E12" s="37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70" ht="42" customHeight="1" x14ac:dyDescent="0.25">
      <c r="A13" s="35"/>
      <c r="B13" s="35"/>
      <c r="C13" s="35"/>
      <c r="D13" s="35"/>
      <c r="E13" s="37"/>
      <c r="F13" s="33" t="s">
        <v>23</v>
      </c>
      <c r="G13" s="31" t="s">
        <v>24</v>
      </c>
      <c r="H13" s="31" t="s">
        <v>23</v>
      </c>
      <c r="I13" s="31" t="s">
        <v>24</v>
      </c>
      <c r="J13" s="31" t="s">
        <v>25</v>
      </c>
      <c r="K13" s="31" t="s">
        <v>18</v>
      </c>
      <c r="L13" s="31" t="s">
        <v>18</v>
      </c>
      <c r="M13" s="31" t="s">
        <v>19</v>
      </c>
      <c r="N13" s="31" t="s">
        <v>20</v>
      </c>
      <c r="O13" s="31" t="s">
        <v>20</v>
      </c>
      <c r="P13" s="31" t="s">
        <v>19</v>
      </c>
      <c r="Q13" s="31"/>
    </row>
    <row r="14" spans="1:7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37</v>
      </c>
      <c r="K14" s="8">
        <v>12</v>
      </c>
      <c r="L14" s="8">
        <v>13</v>
      </c>
      <c r="M14" s="8">
        <v>5</v>
      </c>
      <c r="N14" s="8">
        <v>9</v>
      </c>
      <c r="O14" s="8">
        <v>9</v>
      </c>
      <c r="P14" s="8">
        <v>3</v>
      </c>
      <c r="Q14" s="8">
        <f>SUM(J14:P14)</f>
        <v>88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35</v>
      </c>
      <c r="K15" s="8">
        <v>12</v>
      </c>
      <c r="L15" s="8">
        <v>13</v>
      </c>
      <c r="M15" s="8">
        <v>4</v>
      </c>
      <c r="N15" s="8">
        <v>5</v>
      </c>
      <c r="O15" s="8">
        <v>6</v>
      </c>
      <c r="P15" s="8">
        <v>4</v>
      </c>
      <c r="Q15" s="8">
        <f t="shared" ref="Q15:Q18" si="0">SUM(J15:P15)</f>
        <v>79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34</v>
      </c>
      <c r="K16" s="8">
        <v>13</v>
      </c>
      <c r="L16" s="8">
        <v>13</v>
      </c>
      <c r="M16" s="8">
        <v>5</v>
      </c>
      <c r="N16" s="8">
        <v>9</v>
      </c>
      <c r="O16" s="8">
        <v>9</v>
      </c>
      <c r="P16" s="8">
        <v>4</v>
      </c>
      <c r="Q16" s="8">
        <f t="shared" si="0"/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34</v>
      </c>
      <c r="K17" s="8">
        <v>13</v>
      </c>
      <c r="L17" s="8">
        <v>12</v>
      </c>
      <c r="M17" s="8">
        <v>5</v>
      </c>
      <c r="N17" s="8">
        <v>6</v>
      </c>
      <c r="O17" s="8">
        <v>9</v>
      </c>
      <c r="P17" s="8">
        <v>4</v>
      </c>
      <c r="Q17" s="8">
        <f t="shared" si="0"/>
        <v>83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34</v>
      </c>
      <c r="K18" s="8">
        <v>13</v>
      </c>
      <c r="L18" s="8">
        <v>13</v>
      </c>
      <c r="M18" s="8">
        <v>5</v>
      </c>
      <c r="N18" s="8">
        <v>8</v>
      </c>
      <c r="O18" s="8">
        <v>9</v>
      </c>
      <c r="P18" s="8">
        <v>4</v>
      </c>
      <c r="Q18" s="8">
        <f t="shared" si="0"/>
        <v>86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 x14ac:dyDescent="0.25">
      <c r="D19" s="12">
        <f>SUM(D14:D18)</f>
        <v>1389006</v>
      </c>
      <c r="E19" s="12">
        <f>SUM(E14:E18)</f>
        <v>522180</v>
      </c>
      <c r="F19" s="9"/>
    </row>
    <row r="20" spans="1:70" ht="12.75" x14ac:dyDescent="0.25">
      <c r="E20" s="9"/>
      <c r="F20" s="9"/>
      <c r="G20" s="9"/>
      <c r="H20" s="9"/>
    </row>
    <row r="1048576" ht="12.75" x14ac:dyDescent="0.25"/>
  </sheetData>
  <mergeCells count="18">
    <mergeCell ref="P11:P12"/>
    <mergeCell ref="Q11:Q12"/>
    <mergeCell ref="J11:J12"/>
    <mergeCell ref="K11:K12"/>
    <mergeCell ref="L11:L12"/>
    <mergeCell ref="M11:M12"/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</mergeCells>
  <dataValidations count="4">
    <dataValidation type="decimal" operator="lessThanOrEqual" allowBlank="1" showInputMessage="1" showErrorMessage="1" error="max. 40" sqref="J14:J18" xr:uid="{4FECF145-E63F-4BFA-90AB-CCB34489A459}">
      <formula1>40</formula1>
    </dataValidation>
    <dataValidation type="decimal" operator="lessThanOrEqual" allowBlank="1" showInputMessage="1" showErrorMessage="1" error="max. 15" sqref="K14:L18" xr:uid="{A6311A2C-05FE-4FA4-9A15-24C79358F7E8}">
      <formula1>15</formula1>
    </dataValidation>
    <dataValidation type="decimal" operator="lessThanOrEqual" allowBlank="1" showInputMessage="1" showErrorMessage="1" error="max. 10" sqref="N14:O18" xr:uid="{FA0BA759-1729-44D7-9BB4-E2BC38915428}">
      <formula1>10</formula1>
    </dataValidation>
    <dataValidation type="decimal" operator="lessThanOrEqual" allowBlank="1" showInputMessage="1" showErrorMessage="1" error="max. 5" sqref="M14:M18 P14:P18" xr:uid="{5944666C-627E-4CD6-BADA-C95AEBEA47EE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AAD2-03AC-44F0-84F2-50BE81F7191B}">
  <dimension ref="A1:BR1048576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0" ht="38.25" customHeight="1" x14ac:dyDescent="0.25">
      <c r="A1" s="1" t="s">
        <v>32</v>
      </c>
    </row>
    <row r="2" spans="1:70" ht="15" customHeight="1" x14ac:dyDescent="0.25">
      <c r="A2" s="32" t="s">
        <v>36</v>
      </c>
      <c r="D2" s="4" t="s">
        <v>21</v>
      </c>
    </row>
    <row r="3" spans="1:70" ht="15" customHeight="1" x14ac:dyDescent="0.25">
      <c r="A3" s="32" t="s">
        <v>33</v>
      </c>
      <c r="D3" s="2" t="s">
        <v>34</v>
      </c>
    </row>
    <row r="4" spans="1:70" ht="15" customHeight="1" x14ac:dyDescent="0.25">
      <c r="A4" s="32" t="s">
        <v>37</v>
      </c>
    </row>
    <row r="5" spans="1:70" ht="15" customHeight="1" x14ac:dyDescent="0.25">
      <c r="A5" s="32" t="s">
        <v>38</v>
      </c>
      <c r="D5" s="4" t="s">
        <v>22</v>
      </c>
    </row>
    <row r="6" spans="1:70" ht="15" customHeight="1" x14ac:dyDescent="0.25">
      <c r="A6" s="36" t="s">
        <v>35</v>
      </c>
      <c r="B6" s="36"/>
      <c r="C6" s="36"/>
    </row>
    <row r="7" spans="1:70" ht="26.25" customHeight="1" x14ac:dyDescent="0.2">
      <c r="A7" s="30" t="s">
        <v>40</v>
      </c>
      <c r="D7" s="38" t="s">
        <v>39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70" ht="15" customHeight="1" x14ac:dyDescent="0.25">
      <c r="A8" s="11"/>
      <c r="D8" s="34"/>
    </row>
    <row r="9" spans="1:70" ht="39.75" customHeight="1" x14ac:dyDescent="0.25">
      <c r="D9" s="38" t="s">
        <v>41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70" ht="15" customHeight="1" x14ac:dyDescent="0.25">
      <c r="A10" s="4"/>
    </row>
    <row r="11" spans="1:70" ht="26.45" customHeight="1" x14ac:dyDescent="0.25">
      <c r="A11" s="41" t="s">
        <v>0</v>
      </c>
      <c r="B11" s="41" t="s">
        <v>1</v>
      </c>
      <c r="C11" s="41" t="s">
        <v>16</v>
      </c>
      <c r="D11" s="41" t="s">
        <v>13</v>
      </c>
      <c r="E11" s="47" t="s">
        <v>2</v>
      </c>
      <c r="F11" s="43" t="s">
        <v>28</v>
      </c>
      <c r="G11" s="44"/>
      <c r="H11" s="43" t="s">
        <v>29</v>
      </c>
      <c r="I11" s="44"/>
      <c r="J11" s="41" t="s">
        <v>30</v>
      </c>
      <c r="K11" s="41" t="s">
        <v>14</v>
      </c>
      <c r="L11" s="41" t="s">
        <v>15</v>
      </c>
      <c r="M11" s="41" t="s">
        <v>26</v>
      </c>
      <c r="N11" s="41" t="s">
        <v>27</v>
      </c>
      <c r="O11" s="41" t="s">
        <v>31</v>
      </c>
      <c r="P11" s="41" t="s">
        <v>3</v>
      </c>
      <c r="Q11" s="41" t="s">
        <v>4</v>
      </c>
    </row>
    <row r="12" spans="1:70" ht="59.45" customHeight="1" x14ac:dyDescent="0.25">
      <c r="A12" s="50"/>
      <c r="B12" s="50"/>
      <c r="C12" s="50"/>
      <c r="D12" s="50"/>
      <c r="E12" s="48"/>
      <c r="F12" s="45"/>
      <c r="G12" s="46"/>
      <c r="H12" s="45"/>
      <c r="I12" s="46"/>
      <c r="J12" s="42"/>
      <c r="K12" s="42"/>
      <c r="L12" s="42"/>
      <c r="M12" s="42"/>
      <c r="N12" s="42"/>
      <c r="O12" s="42"/>
      <c r="P12" s="42"/>
      <c r="Q12" s="42"/>
    </row>
    <row r="13" spans="1:70" ht="42" customHeight="1" x14ac:dyDescent="0.25">
      <c r="A13" s="42"/>
      <c r="B13" s="42"/>
      <c r="C13" s="42"/>
      <c r="D13" s="42"/>
      <c r="E13" s="49"/>
      <c r="F13" s="33" t="s">
        <v>23</v>
      </c>
      <c r="G13" s="31" t="s">
        <v>24</v>
      </c>
      <c r="H13" s="31" t="s">
        <v>23</v>
      </c>
      <c r="I13" s="31" t="s">
        <v>24</v>
      </c>
      <c r="J13" s="31" t="s">
        <v>25</v>
      </c>
      <c r="K13" s="31" t="s">
        <v>18</v>
      </c>
      <c r="L13" s="31" t="s">
        <v>18</v>
      </c>
      <c r="M13" s="31" t="s">
        <v>19</v>
      </c>
      <c r="N13" s="31" t="s">
        <v>20</v>
      </c>
      <c r="O13" s="31" t="s">
        <v>20</v>
      </c>
      <c r="P13" s="31" t="s">
        <v>19</v>
      </c>
      <c r="Q13" s="31"/>
    </row>
    <row r="14" spans="1:7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30</v>
      </c>
      <c r="K14" s="8">
        <v>12</v>
      </c>
      <c r="L14" s="8">
        <v>14</v>
      </c>
      <c r="M14" s="8">
        <v>5</v>
      </c>
      <c r="N14" s="8">
        <v>9</v>
      </c>
      <c r="O14" s="8">
        <v>8</v>
      </c>
      <c r="P14" s="8">
        <v>3</v>
      </c>
      <c r="Q14" s="8">
        <f>SUM(J14:P14)</f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30</v>
      </c>
      <c r="K15" s="8">
        <v>10</v>
      </c>
      <c r="L15" s="8">
        <v>12</v>
      </c>
      <c r="M15" s="8">
        <v>4</v>
      </c>
      <c r="N15" s="8">
        <v>4</v>
      </c>
      <c r="O15" s="8">
        <v>6</v>
      </c>
      <c r="P15" s="8">
        <v>4</v>
      </c>
      <c r="Q15" s="8">
        <f t="shared" ref="Q15:Q18" si="0"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32</v>
      </c>
      <c r="K16" s="8">
        <v>13</v>
      </c>
      <c r="L16" s="8">
        <v>14</v>
      </c>
      <c r="M16" s="8">
        <v>4</v>
      </c>
      <c r="N16" s="8">
        <v>8</v>
      </c>
      <c r="O16" s="8">
        <v>8</v>
      </c>
      <c r="P16" s="8">
        <v>4</v>
      </c>
      <c r="Q16" s="8">
        <f t="shared" si="0"/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28</v>
      </c>
      <c r="K17" s="8">
        <v>14</v>
      </c>
      <c r="L17" s="8">
        <v>13</v>
      </c>
      <c r="M17" s="8">
        <v>4</v>
      </c>
      <c r="N17" s="8">
        <v>6</v>
      </c>
      <c r="O17" s="8">
        <v>8</v>
      </c>
      <c r="P17" s="8">
        <v>4</v>
      </c>
      <c r="Q17" s="8">
        <f t="shared" si="0"/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37</v>
      </c>
      <c r="K18" s="8">
        <v>14</v>
      </c>
      <c r="L18" s="8">
        <v>15</v>
      </c>
      <c r="M18" s="8">
        <v>5</v>
      </c>
      <c r="N18" s="8">
        <v>8</v>
      </c>
      <c r="O18" s="8">
        <v>9</v>
      </c>
      <c r="P18" s="8">
        <v>4</v>
      </c>
      <c r="Q18" s="8">
        <f t="shared" si="0"/>
        <v>92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 x14ac:dyDescent="0.25">
      <c r="D19" s="12">
        <f>SUM(D14:D18)</f>
        <v>1389006</v>
      </c>
      <c r="E19" s="12">
        <f>SUM(E14:E18)</f>
        <v>522180</v>
      </c>
      <c r="F19" s="9"/>
    </row>
    <row r="20" spans="1:70" ht="12.75" x14ac:dyDescent="0.25">
      <c r="E20" s="9"/>
      <c r="F20" s="9"/>
      <c r="G20" s="9"/>
      <c r="H20" s="9"/>
    </row>
    <row r="1048576" ht="12.75" x14ac:dyDescent="0.25"/>
  </sheetData>
  <mergeCells count="18">
    <mergeCell ref="P11:P12"/>
    <mergeCell ref="Q11:Q12"/>
    <mergeCell ref="J11:J12"/>
    <mergeCell ref="K11:K12"/>
    <mergeCell ref="L11:L12"/>
    <mergeCell ref="M11:M12"/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</mergeCells>
  <dataValidations count="4">
    <dataValidation type="decimal" operator="lessThanOrEqual" allowBlank="1" showInputMessage="1" showErrorMessage="1" error="max. 40" sqref="J14:J18" xr:uid="{60754383-8EDF-4EA9-9029-8E142FD063C1}">
      <formula1>40</formula1>
    </dataValidation>
    <dataValidation type="decimal" operator="lessThanOrEqual" allowBlank="1" showInputMessage="1" showErrorMessage="1" error="max. 15" sqref="K14:L18" xr:uid="{7B68AA18-C474-4778-8749-2574145C5DE0}">
      <formula1>15</formula1>
    </dataValidation>
    <dataValidation type="decimal" operator="lessThanOrEqual" allowBlank="1" showInputMessage="1" showErrorMessage="1" error="max. 10" sqref="N14:O18" xr:uid="{4E1C7A11-9CD5-45D7-8AE9-2C8C89601BAE}">
      <formula1>10</formula1>
    </dataValidation>
    <dataValidation type="decimal" operator="lessThanOrEqual" allowBlank="1" showInputMessage="1" showErrorMessage="1" error="max. 5" sqref="M14:M18 P14:P18" xr:uid="{87259FDE-2521-4C43-87E2-63A876E31F00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ucast na zahr. festivalech</vt:lpstr>
      <vt:lpstr>HB</vt:lpstr>
      <vt:lpstr>JarK</vt:lpstr>
      <vt:lpstr>JK</vt:lpstr>
      <vt:lpstr>MŠ</vt:lpstr>
      <vt:lpstr>PV</vt:lpstr>
      <vt:lpstr>'ucast na zahr. festivalech'!Oblast_tisku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2019-06-21T09:08:07Z</dcterms:modified>
</cp:coreProperties>
</file>